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6" yWindow="576" windowWidth="23256" windowHeight="11952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List1!$A$1:$G$90</definedName>
  </definedNames>
  <calcPr calcId="125725"/>
</workbook>
</file>

<file path=xl/calcChain.xml><?xml version="1.0" encoding="utf-8"?>
<calcChain xmlns="http://schemas.openxmlformats.org/spreadsheetml/2006/main">
  <c r="G37" i="1"/>
  <c r="G34"/>
  <c r="G63"/>
  <c r="G61"/>
  <c r="G60"/>
  <c r="G55"/>
  <c r="G50"/>
  <c r="G82"/>
  <c r="G80"/>
  <c r="G72"/>
  <c r="G73"/>
  <c r="G74"/>
  <c r="G75"/>
  <c r="G76"/>
  <c r="G77"/>
  <c r="G71"/>
  <c r="G59"/>
  <c r="G62"/>
  <c r="G64"/>
  <c r="G65"/>
  <c r="G66"/>
  <c r="G67"/>
  <c r="G58"/>
  <c r="G51"/>
  <c r="G52"/>
  <c r="G53"/>
  <c r="G54"/>
  <c r="G49"/>
  <c r="G42"/>
  <c r="G40"/>
  <c r="G30"/>
  <c r="G31"/>
  <c r="G32"/>
  <c r="G33"/>
  <c r="G35"/>
  <c r="G36"/>
  <c r="G29"/>
  <c r="G16"/>
  <c r="G17"/>
  <c r="G18"/>
  <c r="G19"/>
  <c r="G20"/>
  <c r="G21"/>
  <c r="G22"/>
  <c r="G23"/>
  <c r="G24"/>
  <c r="G25"/>
  <c r="G15"/>
  <c r="G6"/>
  <c r="G7"/>
  <c r="G8"/>
  <c r="G9"/>
  <c r="G10"/>
  <c r="G11"/>
  <c r="G12"/>
  <c r="G5"/>
  <c r="G83" l="1"/>
  <c r="G43"/>
  <c r="G38"/>
  <c r="G56"/>
  <c r="G78"/>
  <c r="G68"/>
  <c r="G26"/>
  <c r="G13"/>
  <c r="G44" l="1"/>
  <c r="G85"/>
  <c r="G90" l="1"/>
</calcChain>
</file>

<file path=xl/sharedStrings.xml><?xml version="1.0" encoding="utf-8"?>
<sst xmlns="http://schemas.openxmlformats.org/spreadsheetml/2006/main" count="178" uniqueCount="66">
  <si>
    <t>P.č.</t>
  </si>
  <si>
    <t>Číslo položky</t>
  </si>
  <si>
    <t>Název položky</t>
  </si>
  <si>
    <t>MJ</t>
  </si>
  <si>
    <t>množství</t>
  </si>
  <si>
    <t>cena / MJ</t>
  </si>
  <si>
    <t>celkem (Kč)</t>
  </si>
  <si>
    <t>Plochy</t>
  </si>
  <si>
    <t>Oprava omítek-rovné plochy</t>
  </si>
  <si>
    <t>m2</t>
  </si>
  <si>
    <t>Oprava omítek-rovné plochy-bosáž (horizontální páskování)</t>
  </si>
  <si>
    <t>Oprava omítek-rovné plochy-soklová omítka režná(jednovrstvá)</t>
  </si>
  <si>
    <t>Celkem za</t>
  </si>
  <si>
    <t>Fasádní prvky</t>
  </si>
  <si>
    <t>kus</t>
  </si>
  <si>
    <t>Ostění oken – kompletně – okna půlkulatá se špricem v klenáku (včetně parapetní římsy a konzolek) typ B</t>
  </si>
  <si>
    <t>bm</t>
  </si>
  <si>
    <t>Korunní římsa</t>
  </si>
  <si>
    <t>Zubořez</t>
  </si>
  <si>
    <t>soub</t>
  </si>
  <si>
    <t>Ostatní</t>
  </si>
  <si>
    <t>Veškeré klempířské práce</t>
  </si>
  <si>
    <t>t</t>
  </si>
  <si>
    <t>Díl:</t>
  </si>
  <si>
    <t>doprava</t>
  </si>
  <si>
    <t>montáž, demontáž</t>
  </si>
  <si>
    <t>Oprava omítek – nárožní bosáž špric</t>
  </si>
  <si>
    <t>Kordonová římsa</t>
  </si>
  <si>
    <t>Ostění oken – typ-H</t>
  </si>
  <si>
    <t>Kordonová římsa (pásek)</t>
  </si>
  <si>
    <t>180</t>
  </si>
  <si>
    <t xml:space="preserve">pronájem dny </t>
  </si>
  <si>
    <t xml:space="preserve">budova VLTAVA č.p. 70 celkem vše bez DPH </t>
  </si>
  <si>
    <t>BUDOVA VLTAVA č.p. 70 Letiny</t>
  </si>
  <si>
    <t>DVŮR + PŘÍSTAVEK S RAMPOU CELÝ</t>
  </si>
  <si>
    <t>OPRAVA FASÁDY</t>
  </si>
  <si>
    <t>Oprava omítek-rovné plochy-soklová omítka režná (jednovrstvá)</t>
  </si>
  <si>
    <t>Ostění oken – s klenákem-typ I</t>
  </si>
  <si>
    <t>Průběžná římsa pod koruní ř.</t>
  </si>
  <si>
    <t>Trnožní římsa</t>
  </si>
  <si>
    <t>Odstranění nesoudržných omítek</t>
  </si>
  <si>
    <t>Podhoz (špric) + plentování</t>
  </si>
  <si>
    <t>Mytí tlakovou vodou</t>
  </si>
  <si>
    <t>Zpevnění částí určených k restaurování (organokřemičitan)</t>
  </si>
  <si>
    <t>Štukový pásek spojující okna 2x</t>
  </si>
  <si>
    <t>Čištěni parou+chemicky</t>
  </si>
  <si>
    <t>Výroba šablon, sejmutí otisků</t>
  </si>
  <si>
    <t>Nátěr fasádní barvou</t>
  </si>
  <si>
    <t>Ošetření příp. výměna větracích mřížek</t>
  </si>
  <si>
    <t>Likvidace suti</t>
  </si>
  <si>
    <t>Zakrytí okenních otvorů</t>
  </si>
  <si>
    <t>Odborný dozor</t>
  </si>
  <si>
    <t>Restaurátorská zpráva</t>
  </si>
  <si>
    <t>Lešení</t>
  </si>
  <si>
    <t>datum</t>
  </si>
  <si>
    <t>Oprava omítek-rovné plochy - bosáže (horizontální páskování</t>
  </si>
  <si>
    <t>Dolpnění soklového zdiva</t>
  </si>
  <si>
    <t>Ostění dveří - typ-B</t>
  </si>
  <si>
    <t>Korunní římsa I.</t>
  </si>
  <si>
    <t>Korunní římsa II.</t>
  </si>
  <si>
    <t>JIH</t>
  </si>
  <si>
    <t>Ostění oken  - kompletně – okna obdélníková se suprafenestrou (včetně podokenního vlisu) typ E</t>
  </si>
  <si>
    <t>Římsa malá nadokenní 1.NP</t>
  </si>
  <si>
    <t>Zábradlí ke vstupnímu schodišti/rampě</t>
  </si>
  <si>
    <t>zakrytí okenních otvorů</t>
  </si>
  <si>
    <t>Zakrytí kolonády</t>
  </si>
</sst>
</file>

<file path=xl/styles.xml><?xml version="1.0" encoding="utf-8"?>
<styleSheet xmlns="http://schemas.openxmlformats.org/spreadsheetml/2006/main">
  <numFmts count="1">
    <numFmt numFmtId="164" formatCode="#,##0.00&quot; &quot;[$Kč-405];[Red]&quot;-&quot;#,##0.00&quot; &quot;[$Kč-405]"/>
  </numFmts>
  <fonts count="14">
    <font>
      <sz val="11"/>
      <color theme="1"/>
      <name val="Arial"/>
      <family val="2"/>
      <charset val="238"/>
    </font>
    <font>
      <b/>
      <i/>
      <sz val="16"/>
      <color theme="1"/>
      <name val="Arial"/>
      <family val="2"/>
      <charset val="238"/>
    </font>
    <font>
      <sz val="10"/>
      <color theme="1"/>
      <name val="Arial CE"/>
      <charset val="238"/>
    </font>
    <font>
      <b/>
      <i/>
      <u/>
      <sz val="11"/>
      <color theme="1"/>
      <name val="Arial"/>
      <family val="2"/>
      <charset val="238"/>
    </font>
    <font>
      <b/>
      <sz val="15"/>
      <color theme="1"/>
      <name val="Arial"/>
      <family val="2"/>
      <charset val="238"/>
    </font>
    <font>
      <b/>
      <sz val="10"/>
      <color theme="1"/>
      <name val="Arial CE"/>
      <charset val="238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 CE"/>
      <charset val="238"/>
    </font>
    <font>
      <b/>
      <i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i/>
      <sz val="10"/>
      <color theme="1"/>
      <name val="Arial CE"/>
      <charset val="238"/>
    </font>
    <font>
      <sz val="22"/>
      <color theme="1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0" tint="-4.9989318521683403E-2"/>
        <bgColor rgb="FFC0C0C0"/>
      </patternFill>
    </fill>
    <fill>
      <patternFill patternType="solid">
        <fgColor theme="0" tint="-0.14999847407452621"/>
        <bgColor rgb="FF808080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0" fontId="3" fillId="0" borderId="0"/>
    <xf numFmtId="164" fontId="3" fillId="0" borderId="0"/>
  </cellStyleXfs>
  <cellXfs count="55">
    <xf numFmtId="0" fontId="0" fillId="0" borderId="0" xfId="0"/>
    <xf numFmtId="0" fontId="9" fillId="0" borderId="1" xfId="3" applyFont="1" applyFill="1" applyBorder="1" applyAlignment="1">
      <alignment vertical="top" wrapText="1"/>
    </xf>
    <xf numFmtId="49" fontId="9" fillId="0" borderId="1" xfId="3" applyNumberFormat="1" applyFont="1" applyFill="1" applyBorder="1" applyAlignment="1">
      <alignment horizontal="center" shrinkToFit="1"/>
    </xf>
    <xf numFmtId="4" fontId="9" fillId="0" borderId="1" xfId="3" applyNumberFormat="1" applyFont="1" applyFill="1" applyBorder="1" applyAlignment="1">
      <alignment horizontal="right" shrinkToFit="1"/>
    </xf>
    <xf numFmtId="0" fontId="2" fillId="0" borderId="1" xfId="3" applyFont="1" applyFill="1" applyBorder="1"/>
    <xf numFmtId="4" fontId="11" fillId="0" borderId="1" xfId="3" applyNumberFormat="1" applyFont="1" applyFill="1" applyBorder="1" applyAlignment="1">
      <alignment horizontal="right"/>
    </xf>
    <xf numFmtId="4" fontId="9" fillId="0" borderId="1" xfId="3" applyNumberFormat="1" applyFont="1" applyFill="1" applyBorder="1"/>
    <xf numFmtId="0" fontId="2" fillId="2" borderId="1" xfId="3" applyFont="1" applyFill="1" applyBorder="1"/>
    <xf numFmtId="0" fontId="2" fillId="0" borderId="1" xfId="3" applyFont="1" applyFill="1" applyBorder="1" applyAlignment="1">
      <alignment horizontal="right"/>
    </xf>
    <xf numFmtId="0" fontId="0" fillId="0" borderId="1" xfId="0" applyFill="1" applyBorder="1"/>
    <xf numFmtId="4" fontId="2" fillId="0" borderId="1" xfId="3" applyNumberFormat="1" applyFont="1" applyFill="1" applyBorder="1"/>
    <xf numFmtId="0" fontId="9" fillId="3" borderId="1" xfId="3" applyFont="1" applyFill="1" applyBorder="1" applyAlignment="1">
      <alignment horizontal="center" vertical="top"/>
    </xf>
    <xf numFmtId="49" fontId="9" fillId="3" borderId="1" xfId="3" applyNumberFormat="1" applyFont="1" applyFill="1" applyBorder="1" applyAlignment="1">
      <alignment horizontal="left" vertical="top" shrinkToFit="1"/>
    </xf>
    <xf numFmtId="0" fontId="2" fillId="3" borderId="1" xfId="3" applyFont="1" applyFill="1" applyBorder="1"/>
    <xf numFmtId="0" fontId="2" fillId="4" borderId="1" xfId="3" applyFont="1" applyFill="1" applyBorder="1"/>
    <xf numFmtId="0" fontId="4" fillId="4" borderId="1" xfId="3" applyFont="1" applyFill="1" applyBorder="1" applyAlignment="1">
      <alignment horizontal="center"/>
    </xf>
    <xf numFmtId="0" fontId="2" fillId="4" borderId="1" xfId="3" applyFont="1" applyFill="1" applyBorder="1" applyAlignment="1">
      <alignment horizontal="right"/>
    </xf>
    <xf numFmtId="49" fontId="6" fillId="4" borderId="1" xfId="3" applyNumberFormat="1" applyFont="1" applyFill="1" applyBorder="1"/>
    <xf numFmtId="0" fontId="6" fillId="4" borderId="1" xfId="3" applyFont="1" applyFill="1" applyBorder="1" applyAlignment="1">
      <alignment horizontal="center"/>
    </xf>
    <xf numFmtId="0" fontId="7" fillId="4" borderId="1" xfId="3" applyFont="1" applyFill="1" applyBorder="1" applyAlignment="1">
      <alignment horizontal="center"/>
    </xf>
    <xf numFmtId="49" fontId="7" fillId="4" borderId="1" xfId="3" applyNumberFormat="1" applyFont="1" applyFill="1" applyBorder="1" applyAlignment="1">
      <alignment horizontal="left"/>
    </xf>
    <xf numFmtId="0" fontId="7" fillId="4" borderId="1" xfId="3" applyFont="1" applyFill="1" applyBorder="1"/>
    <xf numFmtId="0" fontId="8" fillId="4" borderId="1" xfId="3" applyFont="1" applyFill="1" applyBorder="1" applyAlignment="1">
      <alignment horizontal="center"/>
    </xf>
    <xf numFmtId="0" fontId="8" fillId="4" borderId="1" xfId="3" applyFont="1" applyFill="1" applyBorder="1" applyAlignment="1">
      <alignment horizontal="right"/>
    </xf>
    <xf numFmtId="0" fontId="8" fillId="4" borderId="1" xfId="3" applyFont="1" applyFill="1" applyBorder="1"/>
    <xf numFmtId="49" fontId="10" fillId="4" borderId="1" xfId="3" applyNumberFormat="1" applyFont="1" applyFill="1" applyBorder="1" applyAlignment="1">
      <alignment horizontal="left"/>
    </xf>
    <xf numFmtId="0" fontId="10" fillId="4" borderId="1" xfId="3" applyFont="1" applyFill="1" applyBorder="1"/>
    <xf numFmtId="4" fontId="8" fillId="4" borderId="1" xfId="3" applyNumberFormat="1" applyFont="1" applyFill="1" applyBorder="1" applyAlignment="1">
      <alignment horizontal="right"/>
    </xf>
    <xf numFmtId="4" fontId="7" fillId="4" borderId="1" xfId="3" applyNumberFormat="1" applyFont="1" applyFill="1" applyBorder="1"/>
    <xf numFmtId="0" fontId="12" fillId="4" borderId="1" xfId="3" applyFont="1" applyFill="1" applyBorder="1"/>
    <xf numFmtId="4" fontId="5" fillId="4" borderId="1" xfId="3" applyNumberFormat="1" applyFont="1" applyFill="1" applyBorder="1"/>
    <xf numFmtId="0" fontId="5" fillId="4" borderId="1" xfId="3" applyFont="1" applyFill="1" applyBorder="1" applyAlignment="1">
      <alignment vertical="center"/>
    </xf>
    <xf numFmtId="0" fontId="2" fillId="4" borderId="1" xfId="3" applyFont="1" applyFill="1" applyBorder="1" applyAlignment="1">
      <alignment vertical="center"/>
    </xf>
    <xf numFmtId="4" fontId="5" fillId="4" borderId="1" xfId="3" applyNumberFormat="1" applyFont="1" applyFill="1" applyBorder="1" applyAlignment="1">
      <alignment vertical="center"/>
    </xf>
    <xf numFmtId="0" fontId="2" fillId="5" borderId="1" xfId="3" applyFont="1" applyFill="1" applyBorder="1"/>
    <xf numFmtId="0" fontId="4" fillId="5" borderId="1" xfId="3" applyFont="1" applyFill="1" applyBorder="1" applyAlignment="1">
      <alignment horizontal="center"/>
    </xf>
    <xf numFmtId="0" fontId="2" fillId="5" borderId="1" xfId="3" applyFont="1" applyFill="1" applyBorder="1" applyAlignment="1">
      <alignment horizontal="right"/>
    </xf>
    <xf numFmtId="49" fontId="6" fillId="5" borderId="1" xfId="3" applyNumberFormat="1" applyFont="1" applyFill="1" applyBorder="1"/>
    <xf numFmtId="0" fontId="6" fillId="5" borderId="1" xfId="3" applyFont="1" applyFill="1" applyBorder="1" applyAlignment="1">
      <alignment horizontal="center"/>
    </xf>
    <xf numFmtId="0" fontId="7" fillId="5" borderId="1" xfId="3" applyFont="1" applyFill="1" applyBorder="1" applyAlignment="1">
      <alignment horizontal="center"/>
    </xf>
    <xf numFmtId="49" fontId="7" fillId="5" borderId="1" xfId="3" applyNumberFormat="1" applyFont="1" applyFill="1" applyBorder="1" applyAlignment="1">
      <alignment horizontal="left"/>
    </xf>
    <xf numFmtId="0" fontId="7" fillId="5" borderId="1" xfId="3" applyFont="1" applyFill="1" applyBorder="1"/>
    <xf numFmtId="0" fontId="8" fillId="5" borderId="1" xfId="3" applyFont="1" applyFill="1" applyBorder="1" applyAlignment="1">
      <alignment horizontal="center"/>
    </xf>
    <xf numFmtId="0" fontId="8" fillId="5" borderId="1" xfId="3" applyFont="1" applyFill="1" applyBorder="1" applyAlignment="1">
      <alignment horizontal="right"/>
    </xf>
    <xf numFmtId="0" fontId="8" fillId="5" borderId="1" xfId="3" applyFont="1" applyFill="1" applyBorder="1"/>
    <xf numFmtId="49" fontId="10" fillId="5" borderId="1" xfId="3" applyNumberFormat="1" applyFont="1" applyFill="1" applyBorder="1" applyAlignment="1">
      <alignment horizontal="left"/>
    </xf>
    <xf numFmtId="0" fontId="10" fillId="5" borderId="1" xfId="3" applyFont="1" applyFill="1" applyBorder="1"/>
    <xf numFmtId="4" fontId="8" fillId="5" borderId="1" xfId="3" applyNumberFormat="1" applyFont="1" applyFill="1" applyBorder="1" applyAlignment="1">
      <alignment horizontal="right"/>
    </xf>
    <xf numFmtId="4" fontId="7" fillId="5" borderId="1" xfId="3" applyNumberFormat="1" applyFont="1" applyFill="1" applyBorder="1"/>
    <xf numFmtId="0" fontId="11" fillId="5" borderId="1" xfId="3" applyFont="1" applyFill="1" applyBorder="1" applyAlignment="1">
      <alignment horizontal="center"/>
    </xf>
    <xf numFmtId="9" fontId="2" fillId="0" borderId="1" xfId="3" applyNumberFormat="1" applyFont="1" applyFill="1" applyBorder="1"/>
    <xf numFmtId="0" fontId="5" fillId="4" borderId="1" xfId="3" applyFont="1" applyFill="1" applyBorder="1" applyAlignment="1">
      <alignment vertical="center" wrapText="1"/>
    </xf>
    <xf numFmtId="0" fontId="13" fillId="2" borderId="2" xfId="3" applyFont="1" applyFill="1" applyBorder="1" applyAlignment="1">
      <alignment horizontal="center" vertical="center"/>
    </xf>
    <xf numFmtId="0" fontId="13" fillId="2" borderId="3" xfId="3" applyFont="1" applyFill="1" applyBorder="1" applyAlignment="1">
      <alignment horizontal="center" vertical="center"/>
    </xf>
    <xf numFmtId="0" fontId="13" fillId="2" borderId="4" xfId="3" applyFont="1" applyFill="1" applyBorder="1" applyAlignment="1">
      <alignment horizontal="center" vertical="center"/>
    </xf>
  </cellXfs>
  <cellStyles count="6">
    <cellStyle name="Heading" xfId="1"/>
    <cellStyle name="Heading1" xfId="2"/>
    <cellStyle name="normální" xfId="0" builtinId="0" customBuiltin="1"/>
    <cellStyle name="normální_POL.XLS" xfId="3"/>
    <cellStyle name="Result" xfId="4"/>
    <cellStyle name="Result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111"/>
  <sheetViews>
    <sheetView tabSelected="1" zoomScale="150" zoomScaleNormal="150" zoomScalePageLayoutView="230" workbookViewId="0">
      <selection activeCell="D81" sqref="D81"/>
    </sheetView>
  </sheetViews>
  <sheetFormatPr defaultRowHeight="13.8"/>
  <cols>
    <col min="1" max="1" width="4.09765625" style="7" customWidth="1"/>
    <col min="2" max="2" width="9.3984375" style="7" customWidth="1"/>
    <col min="3" max="3" width="37.3984375" style="4" customWidth="1"/>
    <col min="4" max="4" width="4.19921875" style="4" customWidth="1"/>
    <col min="5" max="5" width="7.19921875" style="8" customWidth="1"/>
    <col min="6" max="6" width="8" style="4" customWidth="1"/>
    <col min="7" max="7" width="11.5" style="4" customWidth="1"/>
    <col min="8" max="245" width="8.5" style="4" customWidth="1"/>
    <col min="246" max="249" width="8.3984375" style="9" customWidth="1"/>
    <col min="250" max="252" width="8.3984375" customWidth="1"/>
    <col min="253" max="1020" width="10.69921875" customWidth="1"/>
  </cols>
  <sheetData>
    <row r="1" spans="1:248" ht="35.25" customHeight="1">
      <c r="A1" s="52" t="s">
        <v>33</v>
      </c>
      <c r="B1" s="53"/>
      <c r="C1" s="53"/>
      <c r="D1" s="53"/>
      <c r="E1" s="53"/>
      <c r="F1" s="53"/>
      <c r="G1" s="54"/>
    </row>
    <row r="2" spans="1:248" s="4" customFormat="1" ht="19.2">
      <c r="A2" s="34"/>
      <c r="B2" s="34"/>
      <c r="C2" s="35" t="s">
        <v>60</v>
      </c>
      <c r="D2" s="34"/>
      <c r="E2" s="36"/>
      <c r="F2" s="34"/>
      <c r="G2" s="34"/>
      <c r="IL2" s="9"/>
      <c r="IM2" s="9"/>
      <c r="IN2" s="9"/>
    </row>
    <row r="3" spans="1:248" s="4" customFormat="1">
      <c r="A3" s="37" t="s">
        <v>0</v>
      </c>
      <c r="B3" s="38" t="s">
        <v>1</v>
      </c>
      <c r="C3" s="38" t="s">
        <v>2</v>
      </c>
      <c r="D3" s="38" t="s">
        <v>3</v>
      </c>
      <c r="E3" s="38" t="s">
        <v>4</v>
      </c>
      <c r="F3" s="38" t="s">
        <v>5</v>
      </c>
      <c r="G3" s="38" t="s">
        <v>6</v>
      </c>
      <c r="IL3" s="9"/>
      <c r="IM3" s="9"/>
      <c r="IN3" s="9"/>
    </row>
    <row r="4" spans="1:248" s="4" customFormat="1">
      <c r="A4" s="39"/>
      <c r="B4" s="40"/>
      <c r="C4" s="41" t="s">
        <v>7</v>
      </c>
      <c r="D4" s="42"/>
      <c r="E4" s="43"/>
      <c r="F4" s="43"/>
      <c r="G4" s="44"/>
      <c r="IL4" s="9"/>
      <c r="IM4" s="9"/>
      <c r="IN4" s="9"/>
    </row>
    <row r="5" spans="1:248" s="4" customFormat="1" ht="13.2">
      <c r="A5" s="11">
        <v>1</v>
      </c>
      <c r="B5" s="12"/>
      <c r="C5" s="1" t="s">
        <v>8</v>
      </c>
      <c r="D5" s="2" t="s">
        <v>9</v>
      </c>
      <c r="E5" s="3">
        <v>50</v>
      </c>
      <c r="F5" s="3">
        <v>0</v>
      </c>
      <c r="G5" s="3">
        <f>E5*F5</f>
        <v>0</v>
      </c>
    </row>
    <row r="6" spans="1:248" s="4" customFormat="1" ht="22.5" customHeight="1">
      <c r="A6" s="11">
        <v>3</v>
      </c>
      <c r="B6" s="12"/>
      <c r="C6" s="1" t="s">
        <v>10</v>
      </c>
      <c r="D6" s="2" t="s">
        <v>9</v>
      </c>
      <c r="E6" s="3">
        <v>17</v>
      </c>
      <c r="F6" s="3">
        <v>0</v>
      </c>
      <c r="G6" s="3">
        <f t="shared" ref="G6:G12" si="0">E6*F6</f>
        <v>0</v>
      </c>
    </row>
    <row r="7" spans="1:248" s="4" customFormat="1" ht="13.2">
      <c r="A7" s="11">
        <v>4</v>
      </c>
      <c r="B7" s="12"/>
      <c r="C7" s="1" t="s">
        <v>11</v>
      </c>
      <c r="D7" s="2" t="s">
        <v>9</v>
      </c>
      <c r="E7" s="3">
        <v>4</v>
      </c>
      <c r="F7" s="3">
        <v>0</v>
      </c>
      <c r="G7" s="3">
        <f t="shared" si="0"/>
        <v>0</v>
      </c>
    </row>
    <row r="8" spans="1:248" s="4" customFormat="1" ht="13.2">
      <c r="A8" s="11">
        <v>5</v>
      </c>
      <c r="B8" s="12"/>
      <c r="C8" s="1" t="s">
        <v>26</v>
      </c>
      <c r="D8" s="2" t="s">
        <v>9</v>
      </c>
      <c r="E8" s="3">
        <v>4.8</v>
      </c>
      <c r="F8" s="3">
        <v>0</v>
      </c>
      <c r="G8" s="3">
        <f t="shared" si="0"/>
        <v>0</v>
      </c>
      <c r="H8" s="50"/>
    </row>
    <row r="9" spans="1:248" s="4" customFormat="1" ht="13.2">
      <c r="A9" s="11">
        <v>6</v>
      </c>
      <c r="B9" s="12"/>
      <c r="C9" s="1" t="s">
        <v>40</v>
      </c>
      <c r="D9" s="2" t="s">
        <v>9</v>
      </c>
      <c r="E9" s="3">
        <v>44</v>
      </c>
      <c r="F9" s="3">
        <v>0</v>
      </c>
      <c r="G9" s="3">
        <f t="shared" si="0"/>
        <v>0</v>
      </c>
    </row>
    <row r="10" spans="1:248" s="4" customFormat="1" ht="13.2">
      <c r="A10" s="11">
        <v>7</v>
      </c>
      <c r="B10" s="12"/>
      <c r="C10" s="1" t="s">
        <v>41</v>
      </c>
      <c r="D10" s="2" t="s">
        <v>9</v>
      </c>
      <c r="E10" s="3">
        <v>44</v>
      </c>
      <c r="F10" s="3">
        <v>0</v>
      </c>
      <c r="G10" s="3">
        <f t="shared" si="0"/>
        <v>0</v>
      </c>
    </row>
    <row r="11" spans="1:248" s="4" customFormat="1" ht="13.2">
      <c r="A11" s="11">
        <v>8</v>
      </c>
      <c r="B11" s="12"/>
      <c r="C11" s="1" t="s">
        <v>42</v>
      </c>
      <c r="D11" s="2" t="s">
        <v>9</v>
      </c>
      <c r="E11" s="3">
        <v>110</v>
      </c>
      <c r="F11" s="3">
        <v>0</v>
      </c>
      <c r="G11" s="3">
        <f t="shared" si="0"/>
        <v>0</v>
      </c>
    </row>
    <row r="12" spans="1:248" s="4" customFormat="1" ht="13.2">
      <c r="A12" s="11">
        <v>9</v>
      </c>
      <c r="B12" s="12"/>
      <c r="C12" s="1" t="s">
        <v>43</v>
      </c>
      <c r="D12" s="2" t="s">
        <v>9</v>
      </c>
      <c r="E12" s="3">
        <v>5</v>
      </c>
      <c r="F12" s="3">
        <v>0</v>
      </c>
      <c r="G12" s="3">
        <f t="shared" si="0"/>
        <v>0</v>
      </c>
    </row>
    <row r="13" spans="1:248" s="4" customFormat="1">
      <c r="A13" s="42"/>
      <c r="B13" s="45" t="s">
        <v>12</v>
      </c>
      <c r="C13" s="46" t="s">
        <v>7</v>
      </c>
      <c r="D13" s="42"/>
      <c r="E13" s="47"/>
      <c r="F13" s="47"/>
      <c r="G13" s="48">
        <f>SUM(G5:G12)</f>
        <v>0</v>
      </c>
      <c r="IL13" s="9"/>
      <c r="IM13" s="9"/>
      <c r="IN13" s="9"/>
    </row>
    <row r="14" spans="1:248" s="4" customFormat="1">
      <c r="A14" s="39"/>
      <c r="B14" s="40"/>
      <c r="C14" s="41" t="s">
        <v>13</v>
      </c>
      <c r="D14" s="42"/>
      <c r="E14" s="43"/>
      <c r="F14" s="43"/>
      <c r="G14" s="44"/>
      <c r="IL14" s="9"/>
      <c r="IM14" s="9"/>
      <c r="IN14" s="9"/>
    </row>
    <row r="15" spans="1:248" s="4" customFormat="1" ht="20.399999999999999">
      <c r="A15" s="11">
        <v>48</v>
      </c>
      <c r="B15" s="12"/>
      <c r="C15" s="1" t="s">
        <v>15</v>
      </c>
      <c r="D15" s="2" t="s">
        <v>14</v>
      </c>
      <c r="E15" s="3">
        <v>2</v>
      </c>
      <c r="F15" s="5">
        <v>0</v>
      </c>
      <c r="G15" s="6">
        <f>E15*F15</f>
        <v>0</v>
      </c>
    </row>
    <row r="16" spans="1:248" s="4" customFormat="1" ht="20.399999999999999">
      <c r="A16" s="11">
        <v>51</v>
      </c>
      <c r="B16" s="12"/>
      <c r="C16" s="1" t="s">
        <v>61</v>
      </c>
      <c r="D16" s="2" t="s">
        <v>14</v>
      </c>
      <c r="E16" s="3">
        <v>5</v>
      </c>
      <c r="F16" s="5">
        <v>0</v>
      </c>
      <c r="G16" s="6">
        <f t="shared" ref="G16:G25" si="1">E16*F16</f>
        <v>0</v>
      </c>
    </row>
    <row r="17" spans="1:248" s="4" customFormat="1" ht="13.2">
      <c r="A17" s="11">
        <v>81</v>
      </c>
      <c r="B17" s="12"/>
      <c r="C17" s="1" t="s">
        <v>17</v>
      </c>
      <c r="D17" s="2" t="s">
        <v>16</v>
      </c>
      <c r="E17" s="3">
        <v>13.5</v>
      </c>
      <c r="F17" s="5">
        <v>0</v>
      </c>
      <c r="G17" s="6">
        <f t="shared" si="1"/>
        <v>0</v>
      </c>
    </row>
    <row r="18" spans="1:248" s="4" customFormat="1" ht="13.2">
      <c r="A18" s="11">
        <v>83</v>
      </c>
      <c r="B18" s="12"/>
      <c r="C18" s="1" t="s">
        <v>18</v>
      </c>
      <c r="D18" s="2" t="s">
        <v>16</v>
      </c>
      <c r="E18" s="3">
        <v>13.5</v>
      </c>
      <c r="F18" s="5">
        <v>0</v>
      </c>
      <c r="G18" s="6">
        <f t="shared" si="1"/>
        <v>0</v>
      </c>
    </row>
    <row r="19" spans="1:248" s="4" customFormat="1" ht="13.2">
      <c r="A19" s="11">
        <v>84</v>
      </c>
      <c r="B19" s="12"/>
      <c r="C19" s="1" t="s">
        <v>38</v>
      </c>
      <c r="D19" s="2" t="s">
        <v>16</v>
      </c>
      <c r="E19" s="3">
        <v>13.5</v>
      </c>
      <c r="F19" s="5">
        <v>0</v>
      </c>
      <c r="G19" s="6">
        <f t="shared" si="1"/>
        <v>0</v>
      </c>
    </row>
    <row r="20" spans="1:248" s="4" customFormat="1" ht="13.2">
      <c r="A20" s="11">
        <v>85</v>
      </c>
      <c r="B20" s="12"/>
      <c r="C20" s="1" t="s">
        <v>44</v>
      </c>
      <c r="D20" s="2" t="s">
        <v>16</v>
      </c>
      <c r="E20" s="3">
        <v>0.5</v>
      </c>
      <c r="F20" s="5">
        <v>0</v>
      </c>
      <c r="G20" s="6">
        <f t="shared" si="1"/>
        <v>0</v>
      </c>
    </row>
    <row r="21" spans="1:248" s="4" customFormat="1" ht="13.2">
      <c r="A21" s="11">
        <v>94</v>
      </c>
      <c r="B21" s="12"/>
      <c r="C21" s="1" t="s">
        <v>62</v>
      </c>
      <c r="D21" s="2" t="s">
        <v>16</v>
      </c>
      <c r="E21" s="3">
        <v>5.56</v>
      </c>
      <c r="F21" s="5">
        <v>0</v>
      </c>
      <c r="G21" s="6">
        <f t="shared" si="1"/>
        <v>0</v>
      </c>
    </row>
    <row r="22" spans="1:248" s="4" customFormat="1" ht="13.2">
      <c r="A22" s="11">
        <v>96</v>
      </c>
      <c r="B22" s="12"/>
      <c r="C22" s="1" t="s">
        <v>27</v>
      </c>
      <c r="D22" s="2" t="s">
        <v>16</v>
      </c>
      <c r="E22" s="3">
        <v>5.56</v>
      </c>
      <c r="F22" s="5">
        <v>0</v>
      </c>
      <c r="G22" s="6">
        <f t="shared" si="1"/>
        <v>0</v>
      </c>
    </row>
    <row r="23" spans="1:248" s="4" customFormat="1" ht="13.2">
      <c r="A23" s="11">
        <v>99</v>
      </c>
      <c r="B23" s="12"/>
      <c r="C23" s="1" t="s">
        <v>39</v>
      </c>
      <c r="D23" s="2" t="s">
        <v>16</v>
      </c>
      <c r="E23" s="3">
        <v>5.56</v>
      </c>
      <c r="F23" s="5">
        <v>0</v>
      </c>
      <c r="G23" s="6">
        <f t="shared" si="1"/>
        <v>0</v>
      </c>
    </row>
    <row r="24" spans="1:248" s="4" customFormat="1" ht="13.2">
      <c r="A24" s="11">
        <v>112</v>
      </c>
      <c r="B24" s="12"/>
      <c r="C24" s="1" t="s">
        <v>45</v>
      </c>
      <c r="D24" s="2" t="s">
        <v>9</v>
      </c>
      <c r="E24" s="3">
        <v>10</v>
      </c>
      <c r="F24" s="5">
        <v>0</v>
      </c>
      <c r="G24" s="6">
        <f t="shared" si="1"/>
        <v>0</v>
      </c>
    </row>
    <row r="25" spans="1:248" s="4" customFormat="1" ht="13.2">
      <c r="A25" s="11">
        <v>114</v>
      </c>
      <c r="B25" s="12"/>
      <c r="C25" s="1" t="s">
        <v>46</v>
      </c>
      <c r="D25" s="2" t="s">
        <v>19</v>
      </c>
      <c r="E25" s="3">
        <v>1</v>
      </c>
      <c r="F25" s="5">
        <v>0</v>
      </c>
      <c r="G25" s="6">
        <f t="shared" si="1"/>
        <v>0</v>
      </c>
    </row>
    <row r="26" spans="1:248" s="4" customFormat="1">
      <c r="A26" s="42"/>
      <c r="B26" s="45" t="s">
        <v>12</v>
      </c>
      <c r="C26" s="46" t="s">
        <v>13</v>
      </c>
      <c r="D26" s="42"/>
      <c r="E26" s="47"/>
      <c r="F26" s="47"/>
      <c r="G26" s="48">
        <f>SUM(G15:G25)</f>
        <v>0</v>
      </c>
      <c r="IL26" s="9"/>
      <c r="IM26" s="9"/>
      <c r="IN26" s="9"/>
    </row>
    <row r="27" spans="1:248" s="4" customFormat="1">
      <c r="A27" s="37" t="s">
        <v>0</v>
      </c>
      <c r="B27" s="38" t="s">
        <v>1</v>
      </c>
      <c r="C27" s="38" t="s">
        <v>2</v>
      </c>
      <c r="D27" s="38" t="s">
        <v>3</v>
      </c>
      <c r="E27" s="38" t="s">
        <v>4</v>
      </c>
      <c r="F27" s="38" t="s">
        <v>5</v>
      </c>
      <c r="G27" s="38"/>
      <c r="IL27" s="9"/>
      <c r="IM27" s="9"/>
      <c r="IN27" s="9"/>
    </row>
    <row r="28" spans="1:248" s="4" customFormat="1">
      <c r="A28" s="49">
        <v>0</v>
      </c>
      <c r="B28" s="40"/>
      <c r="C28" s="41" t="s">
        <v>20</v>
      </c>
      <c r="D28" s="42"/>
      <c r="E28" s="43"/>
      <c r="F28" s="43"/>
      <c r="G28" s="44"/>
      <c r="IL28" s="9"/>
      <c r="IM28" s="9"/>
      <c r="IN28" s="9"/>
    </row>
    <row r="29" spans="1:248" s="4" customFormat="1" ht="13.2">
      <c r="A29" s="11">
        <v>3</v>
      </c>
      <c r="B29" s="12"/>
      <c r="C29" s="1" t="s">
        <v>47</v>
      </c>
      <c r="D29" s="2" t="s">
        <v>9</v>
      </c>
      <c r="E29" s="3">
        <v>110</v>
      </c>
      <c r="F29" s="3">
        <v>0</v>
      </c>
      <c r="G29" s="3">
        <f>E29*F29</f>
        <v>0</v>
      </c>
    </row>
    <row r="30" spans="1:248" s="4" customFormat="1" ht="13.2">
      <c r="A30" s="11">
        <v>4</v>
      </c>
      <c r="B30" s="12"/>
      <c r="C30" s="1" t="s">
        <v>21</v>
      </c>
      <c r="D30" s="2" t="s">
        <v>19</v>
      </c>
      <c r="E30" s="3">
        <v>1</v>
      </c>
      <c r="F30" s="3">
        <v>0</v>
      </c>
      <c r="G30" s="3">
        <f t="shared" ref="G30:G37" si="2">E30*F30</f>
        <v>0</v>
      </c>
    </row>
    <row r="31" spans="1:248" s="4" customFormat="1" ht="13.2">
      <c r="A31" s="11">
        <v>7</v>
      </c>
      <c r="B31" s="12"/>
      <c r="C31" s="1" t="s">
        <v>48</v>
      </c>
      <c r="D31" s="2" t="s">
        <v>19</v>
      </c>
      <c r="E31" s="3">
        <v>1</v>
      </c>
      <c r="F31" s="3">
        <v>0</v>
      </c>
      <c r="G31" s="3">
        <f t="shared" si="2"/>
        <v>0</v>
      </c>
    </row>
    <row r="32" spans="1:248" s="4" customFormat="1" ht="13.2">
      <c r="A32" s="11"/>
      <c r="B32" s="12"/>
      <c r="C32" s="1" t="s">
        <v>49</v>
      </c>
      <c r="D32" s="2" t="s">
        <v>22</v>
      </c>
      <c r="E32" s="3">
        <v>18</v>
      </c>
      <c r="F32" s="3">
        <v>0</v>
      </c>
      <c r="G32" s="3">
        <f t="shared" si="2"/>
        <v>0</v>
      </c>
    </row>
    <row r="33" spans="1:248" s="4" customFormat="1" ht="13.2">
      <c r="A33" s="11"/>
      <c r="B33" s="12"/>
      <c r="C33" s="1" t="s">
        <v>63</v>
      </c>
      <c r="D33" s="2" t="s">
        <v>14</v>
      </c>
      <c r="E33" s="3">
        <v>1</v>
      </c>
      <c r="F33" s="3">
        <v>0</v>
      </c>
      <c r="G33" s="3">
        <f t="shared" si="2"/>
        <v>0</v>
      </c>
    </row>
    <row r="34" spans="1:248" s="4" customFormat="1" ht="13.2">
      <c r="A34" s="11"/>
      <c r="B34" s="12"/>
      <c r="C34" s="1" t="s">
        <v>64</v>
      </c>
      <c r="D34" s="2" t="s">
        <v>14</v>
      </c>
      <c r="E34" s="3">
        <v>5</v>
      </c>
      <c r="F34" s="3">
        <v>0</v>
      </c>
      <c r="G34" s="3">
        <f t="shared" si="2"/>
        <v>0</v>
      </c>
    </row>
    <row r="35" spans="1:248" s="4" customFormat="1" ht="13.2">
      <c r="A35" s="11"/>
      <c r="B35" s="12"/>
      <c r="C35" s="1" t="s">
        <v>51</v>
      </c>
      <c r="D35" s="2" t="s">
        <v>14</v>
      </c>
      <c r="E35" s="3">
        <v>1</v>
      </c>
      <c r="F35" s="3">
        <v>0</v>
      </c>
      <c r="G35" s="3">
        <f t="shared" si="2"/>
        <v>0</v>
      </c>
    </row>
    <row r="36" spans="1:248" s="4" customFormat="1" ht="13.2">
      <c r="A36" s="11"/>
      <c r="B36" s="12"/>
      <c r="C36" s="1" t="s">
        <v>52</v>
      </c>
      <c r="D36" s="2" t="s">
        <v>14</v>
      </c>
      <c r="E36" s="3">
        <v>1</v>
      </c>
      <c r="F36" s="3">
        <v>0</v>
      </c>
      <c r="G36" s="3">
        <f t="shared" si="2"/>
        <v>0</v>
      </c>
    </row>
    <row r="37" spans="1:248" s="4" customFormat="1" ht="13.2">
      <c r="A37" s="11"/>
      <c r="B37" s="12"/>
      <c r="C37" s="1" t="s">
        <v>65</v>
      </c>
      <c r="D37" s="2" t="s">
        <v>14</v>
      </c>
      <c r="E37" s="3">
        <v>1</v>
      </c>
      <c r="F37" s="3">
        <v>0</v>
      </c>
      <c r="G37" s="3">
        <f t="shared" si="2"/>
        <v>0</v>
      </c>
    </row>
    <row r="38" spans="1:248" s="4" customFormat="1">
      <c r="A38" s="42"/>
      <c r="B38" s="45" t="s">
        <v>12</v>
      </c>
      <c r="C38" s="46" t="s">
        <v>20</v>
      </c>
      <c r="D38" s="42"/>
      <c r="E38" s="47"/>
      <c r="F38" s="47"/>
      <c r="G38" s="48">
        <f>SUM(G29:G37)</f>
        <v>0</v>
      </c>
      <c r="IL38" s="9"/>
      <c r="IM38" s="9"/>
      <c r="IN38" s="9"/>
    </row>
    <row r="39" spans="1:248" s="4" customFormat="1">
      <c r="A39" s="39" t="s">
        <v>23</v>
      </c>
      <c r="B39" s="40"/>
      <c r="C39" s="41" t="s">
        <v>53</v>
      </c>
      <c r="D39" s="42"/>
      <c r="E39" s="43"/>
      <c r="F39" s="43"/>
      <c r="G39" s="44"/>
      <c r="IL39" s="9"/>
      <c r="IM39" s="9"/>
      <c r="IN39" s="9"/>
    </row>
    <row r="40" spans="1:248" s="4" customFormat="1" ht="13.2">
      <c r="A40" s="11">
        <v>19</v>
      </c>
      <c r="B40" s="12"/>
      <c r="C40" s="1" t="s">
        <v>24</v>
      </c>
      <c r="D40" s="2" t="s">
        <v>9</v>
      </c>
      <c r="E40" s="3">
        <v>125</v>
      </c>
      <c r="F40" s="5">
        <v>0</v>
      </c>
      <c r="G40" s="6">
        <f>E40*F40</f>
        <v>0</v>
      </c>
    </row>
    <row r="41" spans="1:248" s="4" customFormat="1" ht="13.2">
      <c r="A41" s="11">
        <v>20</v>
      </c>
      <c r="B41" s="12"/>
      <c r="C41" s="1" t="s">
        <v>31</v>
      </c>
      <c r="D41" s="2" t="s">
        <v>30</v>
      </c>
      <c r="E41" s="3">
        <v>125</v>
      </c>
      <c r="F41" s="5">
        <v>0</v>
      </c>
      <c r="G41" s="6">
        <v>0</v>
      </c>
    </row>
    <row r="42" spans="1:248" s="4" customFormat="1" ht="13.2">
      <c r="A42" s="11">
        <v>22</v>
      </c>
      <c r="B42" s="12"/>
      <c r="C42" s="1" t="s">
        <v>25</v>
      </c>
      <c r="D42" s="2" t="s">
        <v>9</v>
      </c>
      <c r="E42" s="3">
        <v>125</v>
      </c>
      <c r="F42" s="5">
        <v>0</v>
      </c>
      <c r="G42" s="6">
        <f t="shared" ref="G42" si="3">E42*F42</f>
        <v>0</v>
      </c>
    </row>
    <row r="43" spans="1:248" s="4" customFormat="1">
      <c r="A43" s="42"/>
      <c r="B43" s="45" t="s">
        <v>12</v>
      </c>
      <c r="C43" s="46" t="s">
        <v>53</v>
      </c>
      <c r="D43" s="42"/>
      <c r="E43" s="47"/>
      <c r="F43" s="47"/>
      <c r="G43" s="48">
        <f>SUM(G40:G42)</f>
        <v>0</v>
      </c>
      <c r="IL43" s="9"/>
      <c r="IM43" s="9"/>
      <c r="IN43" s="9"/>
    </row>
    <row r="44" spans="1:248">
      <c r="A44" s="14"/>
      <c r="B44" s="29" t="s">
        <v>12</v>
      </c>
      <c r="C44" s="29" t="s">
        <v>60</v>
      </c>
      <c r="D44" s="14"/>
      <c r="E44" s="14"/>
      <c r="F44" s="14"/>
      <c r="G44" s="30">
        <f>G13+G26+G38+G43</f>
        <v>0</v>
      </c>
    </row>
    <row r="45" spans="1:248">
      <c r="A45" s="13"/>
      <c r="B45" s="13"/>
    </row>
    <row r="46" spans="1:248" ht="19.2">
      <c r="A46" s="14"/>
      <c r="B46" s="14"/>
      <c r="C46" s="15" t="s">
        <v>34</v>
      </c>
      <c r="D46" s="14"/>
      <c r="E46" s="16"/>
      <c r="F46" s="14"/>
      <c r="G46" s="14"/>
    </row>
    <row r="47" spans="1:248">
      <c r="A47" s="17" t="s">
        <v>0</v>
      </c>
      <c r="B47" s="18" t="s">
        <v>1</v>
      </c>
      <c r="C47" s="18" t="s">
        <v>2</v>
      </c>
      <c r="D47" s="18" t="s">
        <v>3</v>
      </c>
      <c r="E47" s="18" t="s">
        <v>4</v>
      </c>
      <c r="F47" s="18" t="s">
        <v>5</v>
      </c>
      <c r="G47" s="18" t="s">
        <v>6</v>
      </c>
    </row>
    <row r="48" spans="1:248">
      <c r="A48" s="19"/>
      <c r="B48" s="20"/>
      <c r="C48" s="21" t="s">
        <v>7</v>
      </c>
      <c r="D48" s="22"/>
      <c r="E48" s="23"/>
      <c r="F48" s="23"/>
      <c r="G48" s="24"/>
    </row>
    <row r="49" spans="1:7">
      <c r="A49" s="11">
        <v>1</v>
      </c>
      <c r="B49" s="12"/>
      <c r="C49" s="1" t="s">
        <v>8</v>
      </c>
      <c r="D49" s="2" t="s">
        <v>9</v>
      </c>
      <c r="E49" s="3">
        <v>725</v>
      </c>
      <c r="F49" s="3">
        <v>0</v>
      </c>
      <c r="G49" s="3">
        <f>E49*F49</f>
        <v>0</v>
      </c>
    </row>
    <row r="50" spans="1:7">
      <c r="A50" s="11">
        <v>2</v>
      </c>
      <c r="B50" s="12"/>
      <c r="C50" s="1" t="s">
        <v>55</v>
      </c>
      <c r="D50" s="2" t="s">
        <v>9</v>
      </c>
      <c r="E50" s="3">
        <v>77</v>
      </c>
      <c r="F50" s="3">
        <v>0</v>
      </c>
      <c r="G50" s="3">
        <f>SUM(E50)*F50</f>
        <v>0</v>
      </c>
    </row>
    <row r="51" spans="1:7">
      <c r="A51" s="11">
        <v>3</v>
      </c>
      <c r="B51" s="12"/>
      <c r="C51" s="1" t="s">
        <v>36</v>
      </c>
      <c r="D51" s="2" t="s">
        <v>9</v>
      </c>
      <c r="E51" s="3">
        <v>178.4</v>
      </c>
      <c r="F51" s="3">
        <v>0</v>
      </c>
      <c r="G51" s="3">
        <f t="shared" ref="G51:G55" si="4">E51*F51</f>
        <v>0</v>
      </c>
    </row>
    <row r="52" spans="1:7">
      <c r="A52" s="11">
        <v>4</v>
      </c>
      <c r="B52" s="12"/>
      <c r="C52" s="1" t="s">
        <v>40</v>
      </c>
      <c r="D52" s="2" t="s">
        <v>9</v>
      </c>
      <c r="E52" s="3">
        <v>550</v>
      </c>
      <c r="F52" s="3">
        <v>0</v>
      </c>
      <c r="G52" s="3">
        <f t="shared" si="4"/>
        <v>0</v>
      </c>
    </row>
    <row r="53" spans="1:7">
      <c r="A53" s="11">
        <v>5</v>
      </c>
      <c r="B53" s="12"/>
      <c r="C53" s="1" t="s">
        <v>41</v>
      </c>
      <c r="D53" s="2" t="s">
        <v>9</v>
      </c>
      <c r="E53" s="3">
        <v>550</v>
      </c>
      <c r="F53" s="3">
        <v>0</v>
      </c>
      <c r="G53" s="3">
        <f t="shared" si="4"/>
        <v>0</v>
      </c>
    </row>
    <row r="54" spans="1:7">
      <c r="A54" s="11">
        <v>6</v>
      </c>
      <c r="B54" s="12"/>
      <c r="C54" s="1" t="s">
        <v>42</v>
      </c>
      <c r="D54" s="2" t="s">
        <v>9</v>
      </c>
      <c r="E54" s="3">
        <v>1068</v>
      </c>
      <c r="F54" s="3">
        <v>0</v>
      </c>
      <c r="G54" s="3">
        <f t="shared" si="4"/>
        <v>0</v>
      </c>
    </row>
    <row r="55" spans="1:7">
      <c r="A55" s="11">
        <v>7</v>
      </c>
      <c r="B55" s="12"/>
      <c r="C55" s="1" t="s">
        <v>56</v>
      </c>
      <c r="D55" s="2" t="s">
        <v>9</v>
      </c>
      <c r="E55" s="3">
        <v>22</v>
      </c>
      <c r="F55" s="3">
        <v>0</v>
      </c>
      <c r="G55" s="3">
        <f t="shared" si="4"/>
        <v>0</v>
      </c>
    </row>
    <row r="56" spans="1:7">
      <c r="A56" s="22"/>
      <c r="B56" s="25" t="s">
        <v>12</v>
      </c>
      <c r="C56" s="26" t="s">
        <v>7</v>
      </c>
      <c r="D56" s="22"/>
      <c r="E56" s="27"/>
      <c r="F56" s="27"/>
      <c r="G56" s="28">
        <f>SUM(G49:G55)</f>
        <v>0</v>
      </c>
    </row>
    <row r="57" spans="1:7">
      <c r="A57" s="19"/>
      <c r="B57" s="20"/>
      <c r="C57" s="21" t="s">
        <v>13</v>
      </c>
      <c r="D57" s="22"/>
      <c r="E57" s="23"/>
      <c r="F57" s="23"/>
      <c r="G57" s="24"/>
    </row>
    <row r="58" spans="1:7">
      <c r="A58" s="11">
        <v>46</v>
      </c>
      <c r="B58" s="12"/>
      <c r="C58" s="1" t="s">
        <v>37</v>
      </c>
      <c r="D58" s="2" t="s">
        <v>14</v>
      </c>
      <c r="E58" s="3">
        <v>20</v>
      </c>
      <c r="F58" s="5">
        <v>0</v>
      </c>
      <c r="G58" s="6">
        <f>E58*F58</f>
        <v>0</v>
      </c>
    </row>
    <row r="59" spans="1:7">
      <c r="A59" s="11">
        <v>48</v>
      </c>
      <c r="B59" s="12"/>
      <c r="C59" s="1" t="s">
        <v>28</v>
      </c>
      <c r="D59" s="2" t="s">
        <v>14</v>
      </c>
      <c r="E59" s="3">
        <v>16</v>
      </c>
      <c r="F59" s="5">
        <v>0</v>
      </c>
      <c r="G59" s="6">
        <f t="shared" ref="G59:G67" si="5">E59*F59</f>
        <v>0</v>
      </c>
    </row>
    <row r="60" spans="1:7" ht="20.399999999999999">
      <c r="A60" s="11"/>
      <c r="B60" s="12"/>
      <c r="C60" s="1" t="s">
        <v>15</v>
      </c>
      <c r="D60" s="2" t="s">
        <v>14</v>
      </c>
      <c r="E60" s="3">
        <v>3</v>
      </c>
      <c r="F60" s="5">
        <v>0</v>
      </c>
      <c r="G60" s="6">
        <f>SUM(E60)*F60</f>
        <v>0</v>
      </c>
    </row>
    <row r="61" spans="1:7">
      <c r="A61" s="11"/>
      <c r="B61" s="12"/>
      <c r="C61" s="1" t="s">
        <v>57</v>
      </c>
      <c r="D61" s="2" t="s">
        <v>14</v>
      </c>
      <c r="E61" s="3">
        <v>1</v>
      </c>
      <c r="F61" s="5">
        <v>0</v>
      </c>
      <c r="G61" s="6">
        <f>SUM(E61)*F61</f>
        <v>0</v>
      </c>
    </row>
    <row r="62" spans="1:7">
      <c r="A62" s="11">
        <v>81</v>
      </c>
      <c r="B62" s="12"/>
      <c r="C62" s="1" t="s">
        <v>58</v>
      </c>
      <c r="D62" s="2" t="s">
        <v>16</v>
      </c>
      <c r="E62" s="3">
        <v>23</v>
      </c>
      <c r="F62" s="5">
        <v>0</v>
      </c>
      <c r="G62" s="6">
        <f t="shared" si="5"/>
        <v>0</v>
      </c>
    </row>
    <row r="63" spans="1:7">
      <c r="A63" s="11"/>
      <c r="B63" s="12"/>
      <c r="C63" s="1" t="s">
        <v>59</v>
      </c>
      <c r="D63" s="2" t="s">
        <v>16</v>
      </c>
      <c r="E63" s="3">
        <v>51</v>
      </c>
      <c r="F63" s="5">
        <v>0</v>
      </c>
      <c r="G63" s="6">
        <f>SUM(E63)*F63</f>
        <v>0</v>
      </c>
    </row>
    <row r="64" spans="1:7">
      <c r="A64" s="11">
        <v>84</v>
      </c>
      <c r="B64" s="12"/>
      <c r="C64" s="1" t="s">
        <v>38</v>
      </c>
      <c r="D64" s="2" t="s">
        <v>16</v>
      </c>
      <c r="E64" s="3">
        <v>74</v>
      </c>
      <c r="F64" s="5">
        <v>0</v>
      </c>
      <c r="G64" s="6">
        <f t="shared" si="5"/>
        <v>0</v>
      </c>
    </row>
    <row r="65" spans="1:7">
      <c r="A65" s="11">
        <v>94</v>
      </c>
      <c r="B65" s="12"/>
      <c r="C65" s="1" t="s">
        <v>29</v>
      </c>
      <c r="D65" s="2" t="s">
        <v>16</v>
      </c>
      <c r="E65" s="3">
        <v>51</v>
      </c>
      <c r="F65" s="5">
        <v>0</v>
      </c>
      <c r="G65" s="6">
        <f t="shared" si="5"/>
        <v>0</v>
      </c>
    </row>
    <row r="66" spans="1:7">
      <c r="A66" s="11">
        <v>99</v>
      </c>
      <c r="B66" s="12"/>
      <c r="C66" s="1" t="s">
        <v>39</v>
      </c>
      <c r="D66" s="2" t="s">
        <v>16</v>
      </c>
      <c r="E66" s="3">
        <v>74</v>
      </c>
      <c r="F66" s="5">
        <v>0</v>
      </c>
      <c r="G66" s="6">
        <f t="shared" si="5"/>
        <v>0</v>
      </c>
    </row>
    <row r="67" spans="1:7">
      <c r="A67" s="11">
        <v>114</v>
      </c>
      <c r="B67" s="12"/>
      <c r="C67" s="1" t="s">
        <v>46</v>
      </c>
      <c r="D67" s="2" t="s">
        <v>19</v>
      </c>
      <c r="E67" s="3">
        <v>1</v>
      </c>
      <c r="F67" s="5">
        <v>0</v>
      </c>
      <c r="G67" s="6">
        <f t="shared" si="5"/>
        <v>0</v>
      </c>
    </row>
    <row r="68" spans="1:7">
      <c r="A68" s="22"/>
      <c r="B68" s="25" t="s">
        <v>12</v>
      </c>
      <c r="C68" s="26" t="s">
        <v>13</v>
      </c>
      <c r="D68" s="22"/>
      <c r="E68" s="27"/>
      <c r="F68" s="27"/>
      <c r="G68" s="28">
        <f>SUM(G58:G67)</f>
        <v>0</v>
      </c>
    </row>
    <row r="69" spans="1:7">
      <c r="A69" s="17" t="s">
        <v>0</v>
      </c>
      <c r="B69" s="18" t="s">
        <v>1</v>
      </c>
      <c r="C69" s="18" t="s">
        <v>2</v>
      </c>
      <c r="D69" s="18" t="s">
        <v>3</v>
      </c>
      <c r="E69" s="18" t="s">
        <v>4</v>
      </c>
      <c r="F69" s="18" t="s">
        <v>5</v>
      </c>
      <c r="G69" s="18"/>
    </row>
    <row r="70" spans="1:7">
      <c r="A70" s="19">
        <v>0</v>
      </c>
      <c r="B70" s="20"/>
      <c r="C70" s="21" t="s">
        <v>20</v>
      </c>
      <c r="D70" s="22"/>
      <c r="E70" s="23"/>
      <c r="F70" s="23"/>
      <c r="G70" s="24"/>
    </row>
    <row r="71" spans="1:7">
      <c r="A71" s="11">
        <v>3</v>
      </c>
      <c r="B71" s="12"/>
      <c r="C71" s="1" t="s">
        <v>47</v>
      </c>
      <c r="D71" s="2" t="s">
        <v>9</v>
      </c>
      <c r="E71" s="3">
        <v>1068</v>
      </c>
      <c r="F71" s="3">
        <v>0</v>
      </c>
      <c r="G71" s="3">
        <f>E71*F71</f>
        <v>0</v>
      </c>
    </row>
    <row r="72" spans="1:7">
      <c r="A72" s="11">
        <v>4</v>
      </c>
      <c r="B72" s="12"/>
      <c r="C72" s="1" t="s">
        <v>21</v>
      </c>
      <c r="D72" s="2" t="s">
        <v>19</v>
      </c>
      <c r="E72" s="3">
        <v>1</v>
      </c>
      <c r="F72" s="3">
        <v>0</v>
      </c>
      <c r="G72" s="3">
        <f t="shared" ref="G72:G77" si="6">E72*F72</f>
        <v>0</v>
      </c>
    </row>
    <row r="73" spans="1:7">
      <c r="A73" s="11">
        <v>7</v>
      </c>
      <c r="B73" s="12"/>
      <c r="C73" s="1" t="s">
        <v>48</v>
      </c>
      <c r="D73" s="2" t="s">
        <v>19</v>
      </c>
      <c r="E73" s="3">
        <v>1</v>
      </c>
      <c r="F73" s="3">
        <v>0</v>
      </c>
      <c r="G73" s="3">
        <f t="shared" si="6"/>
        <v>0</v>
      </c>
    </row>
    <row r="74" spans="1:7">
      <c r="A74" s="11"/>
      <c r="B74" s="12"/>
      <c r="C74" s="1" t="s">
        <v>49</v>
      </c>
      <c r="D74" s="2" t="s">
        <v>22</v>
      </c>
      <c r="E74" s="3">
        <v>132</v>
      </c>
      <c r="F74" s="3">
        <v>0</v>
      </c>
      <c r="G74" s="3">
        <f t="shared" si="6"/>
        <v>0</v>
      </c>
    </row>
    <row r="75" spans="1:7">
      <c r="A75" s="11"/>
      <c r="B75" s="12"/>
      <c r="C75" s="1" t="s">
        <v>50</v>
      </c>
      <c r="D75" s="2" t="s">
        <v>14</v>
      </c>
      <c r="E75" s="3">
        <v>55</v>
      </c>
      <c r="F75" s="3">
        <v>0</v>
      </c>
      <c r="G75" s="3">
        <f t="shared" si="6"/>
        <v>0</v>
      </c>
    </row>
    <row r="76" spans="1:7">
      <c r="A76" s="11"/>
      <c r="B76" s="12"/>
      <c r="C76" s="1" t="s">
        <v>51</v>
      </c>
      <c r="D76" s="2" t="s">
        <v>14</v>
      </c>
      <c r="E76" s="3">
        <v>1</v>
      </c>
      <c r="F76" s="3">
        <v>0</v>
      </c>
      <c r="G76" s="3">
        <f t="shared" si="6"/>
        <v>0</v>
      </c>
    </row>
    <row r="77" spans="1:7">
      <c r="A77" s="11"/>
      <c r="B77" s="12"/>
      <c r="C77" s="1" t="s">
        <v>52</v>
      </c>
      <c r="D77" s="2" t="s">
        <v>14</v>
      </c>
      <c r="E77" s="3">
        <v>1</v>
      </c>
      <c r="F77" s="3">
        <v>0</v>
      </c>
      <c r="G77" s="3">
        <f t="shared" si="6"/>
        <v>0</v>
      </c>
    </row>
    <row r="78" spans="1:7">
      <c r="A78" s="22"/>
      <c r="B78" s="25" t="s">
        <v>12</v>
      </c>
      <c r="C78" s="26" t="s">
        <v>20</v>
      </c>
      <c r="D78" s="22"/>
      <c r="E78" s="27"/>
      <c r="F78" s="27"/>
      <c r="G78" s="28">
        <f>SUM(G71:G77)</f>
        <v>0</v>
      </c>
    </row>
    <row r="79" spans="1:7">
      <c r="A79" s="19" t="s">
        <v>23</v>
      </c>
      <c r="B79" s="20"/>
      <c r="C79" s="21" t="s">
        <v>53</v>
      </c>
      <c r="D79" s="22"/>
      <c r="E79" s="23"/>
      <c r="F79" s="23"/>
      <c r="G79" s="24"/>
    </row>
    <row r="80" spans="1:7">
      <c r="A80" s="11">
        <v>19</v>
      </c>
      <c r="B80" s="12"/>
      <c r="C80" s="1" t="s">
        <v>24</v>
      </c>
      <c r="D80" s="2" t="s">
        <v>9</v>
      </c>
      <c r="E80" s="3">
        <v>1160</v>
      </c>
      <c r="F80" s="5">
        <v>0</v>
      </c>
      <c r="G80" s="6">
        <f>E80*F80</f>
        <v>0</v>
      </c>
    </row>
    <row r="81" spans="1:7">
      <c r="A81" s="11">
        <v>20</v>
      </c>
      <c r="B81" s="12"/>
      <c r="C81" s="1" t="s">
        <v>31</v>
      </c>
      <c r="D81" s="2" t="s">
        <v>30</v>
      </c>
      <c r="E81" s="3">
        <v>1160</v>
      </c>
      <c r="F81" s="5">
        <v>0</v>
      </c>
      <c r="G81" s="6">
        <v>0</v>
      </c>
    </row>
    <row r="82" spans="1:7">
      <c r="A82" s="11">
        <v>22</v>
      </c>
      <c r="B82" s="12"/>
      <c r="C82" s="1" t="s">
        <v>25</v>
      </c>
      <c r="D82" s="2" t="s">
        <v>9</v>
      </c>
      <c r="E82" s="3">
        <v>1160</v>
      </c>
      <c r="F82" s="5">
        <v>0</v>
      </c>
      <c r="G82" s="6">
        <f t="shared" ref="G82" si="7">E82*F82</f>
        <v>0</v>
      </c>
    </row>
    <row r="83" spans="1:7">
      <c r="A83" s="22"/>
      <c r="B83" s="25" t="s">
        <v>12</v>
      </c>
      <c r="C83" s="26" t="s">
        <v>53</v>
      </c>
      <c r="D83" s="22"/>
      <c r="E83" s="27"/>
      <c r="F83" s="27"/>
      <c r="G83" s="28">
        <f>SUM(G80:G82)</f>
        <v>0</v>
      </c>
    </row>
    <row r="84" spans="1:7">
      <c r="A84" s="13"/>
      <c r="B84" s="13"/>
      <c r="G84" s="10"/>
    </row>
    <row r="85" spans="1:7">
      <c r="A85" s="14"/>
      <c r="B85" s="29" t="s">
        <v>12</v>
      </c>
      <c r="C85" s="29" t="s">
        <v>34</v>
      </c>
      <c r="D85" s="14"/>
      <c r="E85" s="14"/>
      <c r="F85" s="14"/>
      <c r="G85" s="30">
        <f>G56+G68+G78+G83</f>
        <v>0</v>
      </c>
    </row>
    <row r="86" spans="1:7">
      <c r="A86" s="14"/>
      <c r="B86" s="29"/>
      <c r="C86" s="29"/>
      <c r="D86" s="14"/>
      <c r="E86" s="14"/>
      <c r="F86" s="14"/>
      <c r="G86" s="30"/>
    </row>
    <row r="87" spans="1:7">
      <c r="A87" s="13"/>
      <c r="B87" s="13"/>
    </row>
    <row r="88" spans="1:7">
      <c r="A88" s="13"/>
      <c r="B88" s="13"/>
    </row>
    <row r="89" spans="1:7">
      <c r="A89" s="13"/>
      <c r="B89" s="13" t="s">
        <v>54</v>
      </c>
    </row>
    <row r="90" spans="1:7" ht="31.5" customHeight="1">
      <c r="A90" s="14"/>
      <c r="B90" s="51" t="s">
        <v>35</v>
      </c>
      <c r="C90" s="31" t="s">
        <v>32</v>
      </c>
      <c r="D90" s="32"/>
      <c r="E90" s="32"/>
      <c r="F90" s="32"/>
      <c r="G90" s="33">
        <f>SUM(G85,G44,)</f>
        <v>0</v>
      </c>
    </row>
    <row r="91" spans="1:7">
      <c r="A91" s="13"/>
      <c r="B91" s="13"/>
      <c r="G91" s="10"/>
    </row>
    <row r="92" spans="1:7">
      <c r="A92" s="13"/>
      <c r="B92" s="13"/>
    </row>
    <row r="93" spans="1:7">
      <c r="A93" s="13"/>
      <c r="B93" s="13"/>
    </row>
    <row r="94" spans="1:7">
      <c r="A94" s="13"/>
      <c r="B94" s="13"/>
    </row>
    <row r="95" spans="1:7">
      <c r="A95" s="13"/>
      <c r="B95" s="13"/>
    </row>
    <row r="96" spans="1:7">
      <c r="A96" s="13"/>
      <c r="B96" s="13"/>
    </row>
    <row r="97" spans="1:2">
      <c r="A97" s="13"/>
      <c r="B97" s="13"/>
    </row>
    <row r="98" spans="1:2">
      <c r="A98" s="13"/>
      <c r="B98" s="13"/>
    </row>
    <row r="99" spans="1:2">
      <c r="A99" s="13"/>
      <c r="B99" s="13"/>
    </row>
    <row r="100" spans="1:2">
      <c r="A100" s="13"/>
      <c r="B100" s="13"/>
    </row>
    <row r="101" spans="1:2">
      <c r="A101" s="13"/>
      <c r="B101" s="13"/>
    </row>
    <row r="102" spans="1:2">
      <c r="A102" s="13"/>
      <c r="B102" s="13"/>
    </row>
    <row r="103" spans="1:2">
      <c r="A103" s="13"/>
      <c r="B103" s="13"/>
    </row>
    <row r="104" spans="1:2">
      <c r="A104" s="13"/>
      <c r="B104" s="13"/>
    </row>
    <row r="105" spans="1:2">
      <c r="A105" s="13"/>
      <c r="B105" s="13"/>
    </row>
    <row r="106" spans="1:2">
      <c r="A106" s="13"/>
      <c r="B106" s="13"/>
    </row>
    <row r="107" spans="1:2">
      <c r="A107" s="13"/>
      <c r="B107" s="13"/>
    </row>
    <row r="108" spans="1:2">
      <c r="A108" s="13"/>
      <c r="B108" s="13"/>
    </row>
    <row r="109" spans="1:2">
      <c r="A109" s="13"/>
      <c r="B109" s="13"/>
    </row>
    <row r="110" spans="1:2">
      <c r="A110" s="13"/>
      <c r="B110" s="13"/>
    </row>
    <row r="111" spans="1:2">
      <c r="A111" s="13"/>
      <c r="B111" s="13"/>
    </row>
  </sheetData>
  <mergeCells count="1">
    <mergeCell ref="A1:G1"/>
  </mergeCells>
  <pageMargins left="0" right="0" top="0.39409448818897641" bottom="0.39409448818897641" header="0" footer="0"/>
  <pageSetup paperSize="9" orientation="portrait" r:id="rId1"/>
  <headerFooter scaleWithDoc="0"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cols>
    <col min="1" max="1" width="10.69921875" customWidth="1"/>
  </cols>
  <sheetData/>
  <pageMargins left="0" right="0" top="0.39409448818897641" bottom="0.39409448818897641" header="0" footer="0"/>
  <headerFooter>
    <oddHeader>&amp;C&amp;A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cols>
    <col min="1" max="1" width="10.69921875" customWidth="1"/>
  </cols>
  <sheetData/>
  <pageMargins left="0" right="0" top="0.39409448818897641" bottom="0.39409448818897641" header="0" footer="0"/>
  <headerFooter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239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</dc:creator>
  <cp:lastModifiedBy>lucie</cp:lastModifiedBy>
  <cp:revision>18</cp:revision>
  <cp:lastPrinted>2019-03-19T21:44:59Z</cp:lastPrinted>
  <dcterms:created xsi:type="dcterms:W3CDTF">2017-02-25T17:06:58Z</dcterms:created>
  <dcterms:modified xsi:type="dcterms:W3CDTF">2019-03-20T06:40:41Z</dcterms:modified>
</cp:coreProperties>
</file>